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3\"/>
    </mc:Choice>
  </mc:AlternateContent>
  <xr:revisionPtr revIDLastSave="0" documentId="13_ncr:1_{EA1BA80C-1132-47A1-9CDB-821882C1720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KOR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1" l="1"/>
  <c r="K22" i="1"/>
  <c r="O16" i="1" l="1"/>
  <c r="M16" i="1" l="1"/>
  <c r="O20" i="1"/>
  <c r="O23" i="1" s="1"/>
  <c r="AE16" i="1"/>
  <c r="AD16" i="1"/>
  <c r="AC16" i="1"/>
  <c r="AB16" i="1"/>
  <c r="AA16" i="1"/>
  <c r="Z16" i="1"/>
  <c r="Y16" i="1"/>
  <c r="X16" i="1"/>
  <c r="W16" i="1"/>
  <c r="V16" i="1"/>
  <c r="U16" i="1"/>
  <c r="T16" i="1"/>
  <c r="S16" i="1"/>
  <c r="R16" i="1"/>
  <c r="Q16" i="1"/>
  <c r="P16" i="1"/>
  <c r="L16" i="1"/>
  <c r="K16" i="1"/>
  <c r="J16" i="1"/>
  <c r="I16" i="1"/>
  <c r="I20" i="1" s="1"/>
  <c r="H16" i="1"/>
  <c r="H20" i="1" s="1"/>
  <c r="G16" i="1"/>
  <c r="G20" i="1" s="1"/>
  <c r="F16" i="1"/>
  <c r="F20" i="1" s="1"/>
  <c r="E16" i="1"/>
  <c r="E20" i="1" s="1"/>
  <c r="F23" i="1" l="1"/>
  <c r="E23" i="1"/>
  <c r="G23" i="1"/>
  <c r="I23" i="1"/>
  <c r="K20" i="1"/>
  <c r="N16" i="1"/>
  <c r="N20" i="1" s="1"/>
  <c r="H23" i="1"/>
  <c r="L20" i="1"/>
  <c r="M20" i="1"/>
  <c r="M23" i="1" l="1"/>
  <c r="N23" i="1"/>
  <c r="K23" i="1"/>
  <c r="L23" i="1"/>
</calcChain>
</file>

<file path=xl/sharedStrings.xml><?xml version="1.0" encoding="utf-8"?>
<sst xmlns="http://schemas.openxmlformats.org/spreadsheetml/2006/main" count="99" uniqueCount="67">
  <si>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</si>
  <si>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</si>
  <si>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</si>
  <si>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</si>
  <si>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</si>
  <si>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</si>
  <si>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</si>
  <si>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</si>
  <si>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</si>
  <si>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</si>
  <si>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 xml:space="preserve">  Kärkilyönnit (KL),  pesänvälit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</si>
  <si>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</si>
  <si>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</si>
  <si>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</si>
  <si>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</si>
  <si>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</si>
  <si>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</si>
  <si>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</si>
  <si>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</si>
  <si>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</si>
  <si>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</si>
  <si>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</si>
  <si>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</si>
  <si>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</si>
  <si>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</si>
  <si>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</si>
  <si>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</si>
  <si>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</si>
  <si>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</si>
  <si>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</si>
  <si>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</si>
  <si>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Ottelu</t>
  </si>
  <si>
    <t>Lyöty juoksu</t>
  </si>
  <si>
    <t>Tuotu juoksu</t>
  </si>
  <si>
    <t>Kunnari</t>
  </si>
  <si>
    <t>K - %</t>
  </si>
  <si>
    <t>1.  ottelu</t>
  </si>
  <si>
    <t>Seurat</t>
  </si>
  <si>
    <t>10.9.1959</t>
  </si>
  <si>
    <t>RPL</t>
  </si>
  <si>
    <t>ykkössarja</t>
  </si>
  <si>
    <t>9.</t>
  </si>
  <si>
    <t>10.</t>
  </si>
  <si>
    <t>Lippo</t>
  </si>
  <si>
    <t>suomensarja</t>
  </si>
  <si>
    <t>MESTARUUSSARJA</t>
  </si>
  <si>
    <t>URA SM-SARJASSA</t>
  </si>
  <si>
    <t>Cup</t>
  </si>
  <si>
    <t>Lippo = Oulun Lippo  (1955)</t>
  </si>
  <si>
    <t>RPL = Riihimäen Pallonlyöjät  (1924)</t>
  </si>
  <si>
    <t>2.  ottelu</t>
  </si>
  <si>
    <t>4.</t>
  </si>
  <si>
    <t>9.-10.</t>
  </si>
  <si>
    <t>5.-6.</t>
  </si>
  <si>
    <t>7.-8.</t>
  </si>
  <si>
    <t>putoamissarja</t>
  </si>
  <si>
    <t>01.06. 1975  Kiri - Lippo  6-15</t>
  </si>
  <si>
    <t>17.07. 1976  Lippo - VetU  4-14</t>
  </si>
  <si>
    <t>8.  ottelu</t>
  </si>
  <si>
    <t>22.05. 1976  Lippo - SMJ  6-9</t>
  </si>
  <si>
    <t>21.05. 1978  Kiri - Lippo  16-12</t>
  </si>
  <si>
    <t>17.  ottelu</t>
  </si>
  <si>
    <t>Merja Liljeblad os. Lehto</t>
  </si>
  <si>
    <t xml:space="preserve">  15 v   8 kk 22 pv</t>
  </si>
  <si>
    <t xml:space="preserve">  16 v 10 kk   7 pv</t>
  </si>
  <si>
    <t xml:space="preserve">  16 v   8 kk 12 pv</t>
  </si>
  <si>
    <t xml:space="preserve">  18 v   8 kk 11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</si>
</sst>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3" borderId="3" xfId="0" applyNumberFormat="1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4" borderId="2" xfId="0" applyFont="1" applyFill="1" applyBorder="1"/>
    <xf numFmtId="0" fontId="1" fillId="3" borderId="1" xfId="0" applyFont="1" applyFill="1" applyBorder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6" borderId="8" xfId="0" applyFont="1" applyFill="1" applyBorder="1"/>
    <xf numFmtId="0" fontId="3" fillId="6" borderId="7" xfId="0" applyFont="1" applyFill="1" applyBorder="1"/>
    <xf numFmtId="0" fontId="1" fillId="6" borderId="7" xfId="0" applyFont="1" applyFill="1" applyBorder="1"/>
    <xf numFmtId="0" fontId="1" fillId="6" borderId="7" xfId="0" applyFont="1" applyFill="1" applyBorder="1" applyAlignment="1">
      <alignment horizontal="right"/>
    </xf>
    <xf numFmtId="0" fontId="1" fillId="3" borderId="9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1" fillId="6" borderId="12" xfId="0" applyFont="1" applyFill="1" applyBorder="1"/>
    <xf numFmtId="0" fontId="3" fillId="6" borderId="0" xfId="0" applyFont="1" applyFill="1"/>
    <xf numFmtId="0" fontId="1" fillId="6" borderId="0" xfId="0" applyFont="1" applyFill="1"/>
    <xf numFmtId="0" fontId="1" fillId="6" borderId="0" xfId="0" applyFont="1" applyFill="1" applyAlignment="1">
      <alignment horizontal="right"/>
    </xf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165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6" borderId="9" xfId="0" applyFont="1" applyFill="1" applyBorder="1"/>
    <xf numFmtId="0" fontId="3" fillId="6" borderId="10" xfId="0" applyFont="1" applyFill="1" applyBorder="1"/>
    <xf numFmtId="0" fontId="1" fillId="6" borderId="10" xfId="0" applyFont="1" applyFill="1" applyBorder="1"/>
    <xf numFmtId="0" fontId="1" fillId="6" borderId="10" xfId="0" applyFont="1" applyFill="1" applyBorder="1" applyAlignment="1">
      <alignment horizontal="right"/>
    </xf>
    <xf numFmtId="0" fontId="5" fillId="2" borderId="0" xfId="0" applyFont="1" applyFill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7" borderId="3" xfId="0" applyFont="1" applyFill="1" applyBorder="1" applyAlignment="1">
      <alignment horizontal="center"/>
    </xf>
    <xf numFmtId="0" fontId="1" fillId="7" borderId="3" xfId="0" applyFont="1" applyFill="1" applyBorder="1"/>
    <xf numFmtId="0" fontId="1" fillId="7" borderId="3" xfId="0" applyFont="1" applyFill="1" applyBorder="1" applyAlignment="1">
      <alignment horizontal="left"/>
    </xf>
    <xf numFmtId="0" fontId="1" fillId="7" borderId="1" xfId="0" applyFont="1" applyFill="1" applyBorder="1" applyAlignment="1">
      <alignment horizontal="center"/>
    </xf>
    <xf numFmtId="0" fontId="1" fillId="7" borderId="4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center"/>
    </xf>
    <xf numFmtId="0" fontId="1" fillId="8" borderId="1" xfId="0" applyFont="1" applyFill="1" applyBorder="1"/>
    <xf numFmtId="165" fontId="1" fillId="8" borderId="3" xfId="0" applyNumberFormat="1" applyFont="1" applyFill="1" applyBorder="1" applyAlignment="1">
      <alignment horizontal="center"/>
    </xf>
    <xf numFmtId="0" fontId="1" fillId="8" borderId="3" xfId="0" applyFont="1" applyFill="1" applyBorder="1" applyAlignment="1">
      <alignment horizontal="left"/>
    </xf>
    <xf numFmtId="0" fontId="1" fillId="6" borderId="5" xfId="0" applyFont="1" applyFill="1" applyBorder="1" applyAlignment="1">
      <alignment horizontal="left"/>
    </xf>
    <xf numFmtId="0" fontId="1" fillId="6" borderId="11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1" fillId="5" borderId="3" xfId="0" applyFont="1" applyFill="1" applyBorder="1" applyAlignment="1">
      <alignment horizontal="left"/>
    </xf>
    <xf numFmtId="0" fontId="1" fillId="6" borderId="13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Q53"/>
  <sheetViews>
    <sheetView tabSelected="1" zoomScale="97" zoomScaleNormal="97" workbookViewId="0"/>
  </sheetViews>
  <sheetFormatPr defaultRowHeight="15" customHeight="1" x14ac:dyDescent="0.25"/>
  <cols>
    <col min="1" max="1" width="0.5703125" style="25" customWidth="1"/>
    <col min="2" max="2" width="6.7109375" style="69" customWidth="1"/>
    <col min="3" max="3" width="7.42578125" style="69" customWidth="1"/>
    <col min="4" max="4" width="9.28515625" style="70" customWidth="1"/>
    <col min="5" max="12" width="5.7109375" style="70" customWidth="1"/>
    <col min="13" max="13" width="6.28515625" style="70" customWidth="1"/>
    <col min="14" max="14" width="8.28515625" style="70" customWidth="1"/>
    <col min="15" max="15" width="0.5703125" style="70" customWidth="1"/>
    <col min="16" max="23" width="5.7109375" style="70" customWidth="1"/>
    <col min="24" max="27" width="5.7109375" style="25" customWidth="1"/>
    <col min="28" max="28" width="6.28515625" style="25" customWidth="1"/>
    <col min="29" max="29" width="2.85546875" style="25" customWidth="1"/>
    <col min="30" max="30" width="3" style="25" customWidth="1"/>
    <col min="31" max="31" width="2.7109375" style="25" customWidth="1"/>
    <col min="32" max="32" width="21.85546875" style="25" customWidth="1"/>
    <col min="33" max="33" width="6.7109375" style="25" customWidth="1"/>
    <col min="34" max="16384" width="9.140625" style="25"/>
  </cols>
  <sheetData>
    <row r="1" spans="1:43" s="9" customFormat="1" ht="15" customHeight="1" x14ac:dyDescent="0.25">
      <c r="A1" s="1"/>
      <c r="B1" s="2" t="s">
        <v>62</v>
      </c>
      <c r="C1" s="2"/>
      <c r="D1" s="3"/>
      <c r="E1" s="3"/>
      <c r="F1" s="4" t="s">
        <v>38</v>
      </c>
      <c r="G1" s="2"/>
      <c r="H1" s="3"/>
      <c r="I1" s="5"/>
      <c r="J1" s="5"/>
      <c r="K1" s="5"/>
      <c r="L1" s="3"/>
      <c r="M1" s="6"/>
      <c r="N1" s="6"/>
      <c r="O1" s="6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7"/>
      <c r="AG1" s="8"/>
      <c r="AH1" s="8"/>
      <c r="AI1" s="8"/>
      <c r="AJ1" s="8"/>
      <c r="AK1" s="8"/>
      <c r="AL1" s="8"/>
    </row>
    <row r="2" spans="1:43" s="9" customFormat="1" ht="15" customHeight="1" x14ac:dyDescent="0.2">
      <c r="A2" s="1"/>
      <c r="B2" s="10" t="s">
        <v>45</v>
      </c>
      <c r="C2" s="11"/>
      <c r="D2" s="12"/>
      <c r="E2" s="13" t="s">
        <v>15</v>
      </c>
      <c r="F2" s="14"/>
      <c r="G2" s="14"/>
      <c r="H2" s="14"/>
      <c r="I2" s="21" t="s">
        <v>10</v>
      </c>
      <c r="J2" s="17"/>
      <c r="K2" s="14"/>
      <c r="L2" s="14"/>
      <c r="M2" s="14"/>
      <c r="N2" s="15"/>
      <c r="O2" s="19"/>
      <c r="P2" s="20" t="s">
        <v>16</v>
      </c>
      <c r="Q2" s="14"/>
      <c r="R2" s="14"/>
      <c r="S2" s="14"/>
      <c r="T2" s="21"/>
      <c r="U2" s="22" t="s">
        <v>17</v>
      </c>
      <c r="V2" s="14"/>
      <c r="W2" s="14"/>
      <c r="X2" s="14"/>
      <c r="Y2" s="15"/>
      <c r="Z2" s="22" t="s">
        <v>25</v>
      </c>
      <c r="AA2" s="14"/>
      <c r="AB2" s="14"/>
      <c r="AC2" s="20"/>
      <c r="AD2" s="14"/>
      <c r="AE2" s="15"/>
      <c r="AF2" s="13" t="s">
        <v>26</v>
      </c>
      <c r="AG2" s="23"/>
      <c r="AH2" s="8"/>
      <c r="AI2" s="8"/>
      <c r="AJ2" s="8"/>
      <c r="AK2" s="8"/>
      <c r="AL2" s="8"/>
    </row>
    <row r="3" spans="1:43" ht="15" customHeight="1" x14ac:dyDescent="0.2">
      <c r="A3" s="1"/>
      <c r="B3" s="18" t="s">
        <v>0</v>
      </c>
      <c r="C3" s="18" t="s">
        <v>11</v>
      </c>
      <c r="D3" s="13" t="s">
        <v>1</v>
      </c>
      <c r="E3" s="18" t="s">
        <v>4</v>
      </c>
      <c r="F3" s="18" t="s">
        <v>12</v>
      </c>
      <c r="G3" s="15" t="s">
        <v>13</v>
      </c>
      <c r="H3" s="18" t="s">
        <v>14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19</v>
      </c>
      <c r="O3" s="24"/>
      <c r="P3" s="18" t="s">
        <v>4</v>
      </c>
      <c r="Q3" s="18" t="s">
        <v>12</v>
      </c>
      <c r="R3" s="15" t="s">
        <v>13</v>
      </c>
      <c r="S3" s="18" t="s">
        <v>14</v>
      </c>
      <c r="T3" s="18" t="s">
        <v>3</v>
      </c>
      <c r="U3" s="18" t="s">
        <v>4</v>
      </c>
      <c r="V3" s="18" t="s">
        <v>12</v>
      </c>
      <c r="W3" s="15" t="s">
        <v>13</v>
      </c>
      <c r="X3" s="18" t="s">
        <v>14</v>
      </c>
      <c r="Y3" s="18" t="s">
        <v>3</v>
      </c>
      <c r="Z3" s="18" t="s">
        <v>20</v>
      </c>
      <c r="AA3" s="18" t="s">
        <v>21</v>
      </c>
      <c r="AB3" s="15" t="s">
        <v>47</v>
      </c>
      <c r="AC3" s="15" t="s">
        <v>27</v>
      </c>
      <c r="AD3" s="17" t="s">
        <v>28</v>
      </c>
      <c r="AE3" s="18" t="s">
        <v>29</v>
      </c>
      <c r="AF3" s="13"/>
      <c r="AG3" s="23"/>
      <c r="AH3" s="8"/>
      <c r="AI3" s="8"/>
      <c r="AJ3" s="8"/>
      <c r="AK3" s="8"/>
      <c r="AL3" s="8"/>
    </row>
    <row r="4" spans="1:43" ht="15" customHeight="1" x14ac:dyDescent="0.25">
      <c r="A4" s="1"/>
      <c r="B4" s="26">
        <v>1975</v>
      </c>
      <c r="C4" s="26" t="s">
        <v>51</v>
      </c>
      <c r="D4" s="39" t="s">
        <v>43</v>
      </c>
      <c r="E4" s="83">
        <v>1</v>
      </c>
      <c r="F4" s="26">
        <v>0</v>
      </c>
      <c r="G4" s="26">
        <v>0</v>
      </c>
      <c r="H4" s="26">
        <v>0</v>
      </c>
      <c r="I4" s="84"/>
      <c r="J4" s="84"/>
      <c r="K4" s="84"/>
      <c r="L4" s="84"/>
      <c r="M4" s="84"/>
      <c r="N4" s="84"/>
      <c r="O4" s="36"/>
      <c r="P4" s="26"/>
      <c r="Q4" s="26"/>
      <c r="R4" s="26"/>
      <c r="S4" s="26"/>
      <c r="T4" s="26"/>
      <c r="U4" s="27"/>
      <c r="V4" s="27"/>
      <c r="W4" s="27"/>
      <c r="X4" s="27"/>
      <c r="Y4" s="27"/>
      <c r="Z4" s="26"/>
      <c r="AA4" s="26"/>
      <c r="AB4" s="26"/>
      <c r="AC4" s="26"/>
      <c r="AD4" s="26"/>
      <c r="AE4" s="26"/>
      <c r="AF4" s="16"/>
      <c r="AG4" s="23"/>
      <c r="AH4" s="8"/>
      <c r="AI4" s="8"/>
      <c r="AJ4" s="8"/>
      <c r="AK4" s="8"/>
      <c r="AL4" s="8"/>
    </row>
    <row r="5" spans="1:43" ht="15" customHeight="1" x14ac:dyDescent="0.25">
      <c r="A5" s="1"/>
      <c r="B5" s="26">
        <v>1976</v>
      </c>
      <c r="C5" s="26" t="s">
        <v>52</v>
      </c>
      <c r="D5" s="28" t="s">
        <v>43</v>
      </c>
      <c r="E5" s="83">
        <v>9</v>
      </c>
      <c r="F5" s="26">
        <v>0</v>
      </c>
      <c r="G5" s="26">
        <v>1</v>
      </c>
      <c r="H5" s="26">
        <v>4</v>
      </c>
      <c r="I5" s="84"/>
      <c r="J5" s="84"/>
      <c r="K5" s="84"/>
      <c r="L5" s="84"/>
      <c r="M5" s="84"/>
      <c r="N5" s="84"/>
      <c r="O5" s="36"/>
      <c r="P5" s="26"/>
      <c r="Q5" s="26"/>
      <c r="R5" s="26"/>
      <c r="S5" s="26"/>
      <c r="T5" s="26"/>
      <c r="U5" s="27"/>
      <c r="V5" s="27"/>
      <c r="W5" s="27"/>
      <c r="X5" s="27"/>
      <c r="Y5" s="27"/>
      <c r="Z5" s="26"/>
      <c r="AA5" s="26"/>
      <c r="AB5" s="26"/>
      <c r="AC5" s="26"/>
      <c r="AD5" s="26"/>
      <c r="AE5" s="26"/>
      <c r="AF5" s="16"/>
      <c r="AG5" s="23"/>
      <c r="AH5" s="8"/>
      <c r="AI5" s="8"/>
      <c r="AJ5" s="8"/>
      <c r="AK5" s="8"/>
      <c r="AL5" s="8"/>
    </row>
    <row r="6" spans="1:43" ht="15" customHeight="1" x14ac:dyDescent="0.25">
      <c r="A6" s="1"/>
      <c r="B6" s="26">
        <v>1977</v>
      </c>
      <c r="C6" s="26" t="s">
        <v>53</v>
      </c>
      <c r="D6" s="28" t="s">
        <v>43</v>
      </c>
      <c r="E6" s="83">
        <v>6</v>
      </c>
      <c r="F6" s="26">
        <v>0</v>
      </c>
      <c r="G6" s="26">
        <v>7</v>
      </c>
      <c r="H6" s="26">
        <v>6</v>
      </c>
      <c r="I6" s="84"/>
      <c r="J6" s="84"/>
      <c r="K6" s="84"/>
      <c r="L6" s="84"/>
      <c r="M6" s="84"/>
      <c r="N6" s="84"/>
      <c r="O6" s="36"/>
      <c r="P6" s="26"/>
      <c r="Q6" s="26"/>
      <c r="R6" s="26"/>
      <c r="S6" s="26"/>
      <c r="T6" s="26"/>
      <c r="U6" s="27"/>
      <c r="V6" s="27"/>
      <c r="W6" s="27"/>
      <c r="X6" s="27"/>
      <c r="Y6" s="27"/>
      <c r="Z6" s="26"/>
      <c r="AA6" s="26"/>
      <c r="AB6" s="26"/>
      <c r="AC6" s="26"/>
      <c r="AD6" s="26"/>
      <c r="AE6" s="26"/>
      <c r="AF6" s="16"/>
      <c r="AG6" s="23"/>
      <c r="AH6" s="8"/>
      <c r="AI6" s="8"/>
      <c r="AJ6" s="8"/>
      <c r="AK6" s="8"/>
      <c r="AL6" s="8"/>
    </row>
    <row r="7" spans="1:43" ht="15" customHeight="1" x14ac:dyDescent="0.25">
      <c r="A7" s="1"/>
      <c r="B7" s="26">
        <v>1978</v>
      </c>
      <c r="C7" s="26" t="s">
        <v>54</v>
      </c>
      <c r="D7" s="28" t="s">
        <v>43</v>
      </c>
      <c r="E7" s="83">
        <v>10</v>
      </c>
      <c r="F7" s="26">
        <v>1</v>
      </c>
      <c r="G7" s="26">
        <v>11</v>
      </c>
      <c r="H7" s="26">
        <v>6</v>
      </c>
      <c r="I7" s="84"/>
      <c r="J7" s="84"/>
      <c r="K7" s="84"/>
      <c r="L7" s="84"/>
      <c r="M7" s="84"/>
      <c r="N7" s="84"/>
      <c r="O7" s="36"/>
      <c r="P7" s="26"/>
      <c r="Q7" s="26"/>
      <c r="R7" s="26"/>
      <c r="S7" s="26"/>
      <c r="T7" s="26"/>
      <c r="U7" s="27">
        <v>1</v>
      </c>
      <c r="V7" s="27">
        <v>0</v>
      </c>
      <c r="W7" s="27">
        <v>2</v>
      </c>
      <c r="X7" s="27">
        <v>0</v>
      </c>
      <c r="Y7" s="27"/>
      <c r="Z7" s="26"/>
      <c r="AA7" s="26"/>
      <c r="AB7" s="26"/>
      <c r="AC7" s="26"/>
      <c r="AD7" s="26"/>
      <c r="AE7" s="26"/>
      <c r="AF7" s="85" t="s">
        <v>55</v>
      </c>
      <c r="AG7" s="23"/>
      <c r="AH7" s="8"/>
      <c r="AI7" s="8"/>
      <c r="AJ7" s="8"/>
      <c r="AK7" s="8"/>
      <c r="AL7" s="8"/>
    </row>
    <row r="8" spans="1:43" ht="15" customHeight="1" x14ac:dyDescent="0.25">
      <c r="A8" s="1"/>
      <c r="B8" s="26">
        <v>1979</v>
      </c>
      <c r="C8" s="26" t="s">
        <v>53</v>
      </c>
      <c r="D8" s="28" t="s">
        <v>43</v>
      </c>
      <c r="E8" s="83">
        <v>10</v>
      </c>
      <c r="F8" s="26">
        <v>0</v>
      </c>
      <c r="G8" s="26">
        <v>11</v>
      </c>
      <c r="H8" s="26">
        <v>12</v>
      </c>
      <c r="I8" s="84"/>
      <c r="J8" s="84"/>
      <c r="K8" s="84"/>
      <c r="L8" s="84"/>
      <c r="M8" s="84"/>
      <c r="N8" s="84"/>
      <c r="O8" s="36"/>
      <c r="P8" s="26"/>
      <c r="Q8" s="26"/>
      <c r="R8" s="26"/>
      <c r="S8" s="26"/>
      <c r="T8" s="26"/>
      <c r="U8" s="27">
        <v>2</v>
      </c>
      <c r="V8" s="27">
        <v>0</v>
      </c>
      <c r="W8" s="27">
        <v>0</v>
      </c>
      <c r="X8" s="27">
        <v>1</v>
      </c>
      <c r="Y8" s="27"/>
      <c r="Z8" s="26"/>
      <c r="AA8" s="26"/>
      <c r="AB8" s="26"/>
      <c r="AC8" s="26"/>
      <c r="AD8" s="26"/>
      <c r="AE8" s="26"/>
      <c r="AF8" s="85" t="s">
        <v>55</v>
      </c>
      <c r="AG8" s="23"/>
      <c r="AH8" s="8"/>
      <c r="AI8" s="8"/>
      <c r="AJ8" s="8"/>
      <c r="AK8" s="8"/>
      <c r="AL8" s="8"/>
    </row>
    <row r="9" spans="1:43" ht="15" customHeight="1" x14ac:dyDescent="0.25">
      <c r="A9" s="1"/>
      <c r="B9" s="26">
        <v>1980</v>
      </c>
      <c r="C9" s="26" t="s">
        <v>53</v>
      </c>
      <c r="D9" s="28" t="s">
        <v>43</v>
      </c>
      <c r="E9" s="83">
        <v>10</v>
      </c>
      <c r="F9" s="26">
        <v>0</v>
      </c>
      <c r="G9" s="26">
        <v>6</v>
      </c>
      <c r="H9" s="26">
        <v>15</v>
      </c>
      <c r="I9" s="84"/>
      <c r="J9" s="84"/>
      <c r="K9" s="84"/>
      <c r="L9" s="84"/>
      <c r="M9" s="84"/>
      <c r="N9" s="84"/>
      <c r="O9" s="36"/>
      <c r="P9" s="26"/>
      <c r="Q9" s="26"/>
      <c r="R9" s="26"/>
      <c r="S9" s="26"/>
      <c r="T9" s="26"/>
      <c r="U9" s="27">
        <v>3</v>
      </c>
      <c r="V9" s="27">
        <v>0</v>
      </c>
      <c r="W9" s="27">
        <v>0</v>
      </c>
      <c r="X9" s="27">
        <v>2</v>
      </c>
      <c r="Y9" s="27"/>
      <c r="Z9" s="26"/>
      <c r="AA9" s="26"/>
      <c r="AB9" s="26"/>
      <c r="AC9" s="26"/>
      <c r="AD9" s="26"/>
      <c r="AE9" s="26"/>
      <c r="AF9" s="85" t="s">
        <v>55</v>
      </c>
      <c r="AG9" s="23"/>
      <c r="AH9" s="8"/>
      <c r="AI9" s="8"/>
      <c r="AJ9" s="8"/>
      <c r="AK9" s="8"/>
      <c r="AL9" s="8"/>
    </row>
    <row r="10" spans="1:43" ht="15" customHeight="1" x14ac:dyDescent="0.2">
      <c r="A10" s="1"/>
      <c r="B10" s="26">
        <v>1981</v>
      </c>
      <c r="C10" s="26" t="s">
        <v>42</v>
      </c>
      <c r="D10" s="28" t="s">
        <v>43</v>
      </c>
      <c r="E10" s="26">
        <v>17</v>
      </c>
      <c r="F10" s="26">
        <v>0</v>
      </c>
      <c r="G10" s="26">
        <v>9</v>
      </c>
      <c r="H10" s="26">
        <v>14</v>
      </c>
      <c r="I10" s="26">
        <v>59</v>
      </c>
      <c r="J10" s="26">
        <v>10</v>
      </c>
      <c r="K10" s="26">
        <v>27</v>
      </c>
      <c r="L10" s="26">
        <v>13</v>
      </c>
      <c r="M10" s="26">
        <v>9</v>
      </c>
      <c r="N10" s="29">
        <v>0.56338028169014087</v>
      </c>
      <c r="O10" s="24">
        <v>101</v>
      </c>
      <c r="P10" s="26"/>
      <c r="Q10" s="26"/>
      <c r="R10" s="26"/>
      <c r="S10" s="26"/>
      <c r="T10" s="26"/>
      <c r="U10" s="27"/>
      <c r="V10" s="27"/>
      <c r="W10" s="27"/>
      <c r="X10" s="27"/>
      <c r="Y10" s="27"/>
      <c r="Z10" s="26"/>
      <c r="AA10" s="26"/>
      <c r="AB10" s="26"/>
      <c r="AC10" s="26"/>
      <c r="AD10" s="26"/>
      <c r="AE10" s="26"/>
      <c r="AF10" s="13"/>
      <c r="AG10" s="23"/>
      <c r="AH10" s="8"/>
      <c r="AI10" s="8"/>
      <c r="AJ10" s="8"/>
      <c r="AK10" s="8"/>
      <c r="AL10" s="8"/>
    </row>
    <row r="11" spans="1:43" ht="15" customHeight="1" x14ac:dyDescent="0.2">
      <c r="A11" s="1"/>
      <c r="B11" s="77">
        <v>1982</v>
      </c>
      <c r="C11" s="77"/>
      <c r="D11" s="78" t="s">
        <v>43</v>
      </c>
      <c r="E11" s="77"/>
      <c r="F11" s="80" t="s">
        <v>44</v>
      </c>
      <c r="G11" s="77"/>
      <c r="H11" s="77"/>
      <c r="I11" s="77"/>
      <c r="J11" s="77"/>
      <c r="K11" s="77"/>
      <c r="L11" s="77"/>
      <c r="M11" s="77"/>
      <c r="N11" s="79"/>
      <c r="O11" s="24">
        <v>0</v>
      </c>
      <c r="P11" s="26"/>
      <c r="Q11" s="26"/>
      <c r="R11" s="26"/>
      <c r="S11" s="26"/>
      <c r="T11" s="26"/>
      <c r="U11" s="27"/>
      <c r="V11" s="27"/>
      <c r="W11" s="27"/>
      <c r="X11" s="27"/>
      <c r="Y11" s="27"/>
      <c r="Z11" s="26"/>
      <c r="AA11" s="26"/>
      <c r="AB11" s="26"/>
      <c r="AC11" s="26"/>
      <c r="AD11" s="26"/>
      <c r="AE11" s="26"/>
      <c r="AF11" s="13"/>
      <c r="AG11" s="23"/>
      <c r="AH11" s="8"/>
      <c r="AI11" s="8"/>
      <c r="AJ11" s="8"/>
      <c r="AK11" s="8"/>
      <c r="AL11" s="8"/>
    </row>
    <row r="12" spans="1:43" ht="15" customHeight="1" x14ac:dyDescent="0.2">
      <c r="A12" s="1"/>
      <c r="B12" s="26">
        <v>1983</v>
      </c>
      <c r="C12" s="26" t="s">
        <v>41</v>
      </c>
      <c r="D12" s="39" t="s">
        <v>43</v>
      </c>
      <c r="E12" s="26">
        <v>18</v>
      </c>
      <c r="F12" s="26">
        <v>0</v>
      </c>
      <c r="G12" s="26">
        <v>10</v>
      </c>
      <c r="H12" s="26">
        <v>15</v>
      </c>
      <c r="I12" s="26">
        <v>67</v>
      </c>
      <c r="J12" s="26">
        <v>18</v>
      </c>
      <c r="K12" s="26">
        <v>24</v>
      </c>
      <c r="L12" s="26">
        <v>15</v>
      </c>
      <c r="M12" s="26">
        <v>10</v>
      </c>
      <c r="N12" s="29">
        <v>0.5982142857142857</v>
      </c>
      <c r="O12" s="24">
        <v>112</v>
      </c>
      <c r="P12" s="26"/>
      <c r="Q12" s="26"/>
      <c r="R12" s="26"/>
      <c r="S12" s="26"/>
      <c r="T12" s="26"/>
      <c r="U12" s="27"/>
      <c r="V12" s="27"/>
      <c r="W12" s="27"/>
      <c r="X12" s="27"/>
      <c r="Y12" s="27"/>
      <c r="Z12" s="26"/>
      <c r="AA12" s="26"/>
      <c r="AB12" s="26"/>
      <c r="AC12" s="26"/>
      <c r="AD12" s="26"/>
      <c r="AE12" s="26"/>
      <c r="AF12" s="13"/>
      <c r="AG12" s="23"/>
      <c r="AH12" s="8"/>
      <c r="AI12" s="8"/>
      <c r="AJ12" s="8"/>
      <c r="AK12" s="8"/>
      <c r="AL12" s="8"/>
    </row>
    <row r="13" spans="1:43" ht="15" customHeight="1" x14ac:dyDescent="0.2">
      <c r="A13" s="1"/>
      <c r="B13" s="26">
        <v>1984</v>
      </c>
      <c r="C13" s="26"/>
      <c r="D13" s="39"/>
      <c r="E13" s="26"/>
      <c r="F13" s="26"/>
      <c r="G13" s="26"/>
      <c r="H13" s="26"/>
      <c r="I13" s="26"/>
      <c r="J13" s="26"/>
      <c r="K13" s="26"/>
      <c r="L13" s="26"/>
      <c r="M13" s="26"/>
      <c r="N13" s="29"/>
      <c r="O13" s="24">
        <v>0</v>
      </c>
      <c r="P13" s="26"/>
      <c r="Q13" s="26"/>
      <c r="R13" s="26"/>
      <c r="S13" s="26"/>
      <c r="T13" s="26"/>
      <c r="U13" s="27"/>
      <c r="V13" s="27"/>
      <c r="W13" s="27"/>
      <c r="X13" s="27"/>
      <c r="Y13" s="27"/>
      <c r="Z13" s="26"/>
      <c r="AA13" s="26"/>
      <c r="AB13" s="26"/>
      <c r="AC13" s="26"/>
      <c r="AD13" s="26"/>
      <c r="AE13" s="26"/>
      <c r="AF13" s="13"/>
      <c r="AG13" s="23"/>
      <c r="AH13" s="8"/>
      <c r="AI13" s="8"/>
      <c r="AJ13" s="8"/>
      <c r="AK13" s="8"/>
      <c r="AL13" s="8"/>
    </row>
    <row r="14" spans="1:43" ht="15" customHeight="1" x14ac:dyDescent="0.2">
      <c r="A14" s="1"/>
      <c r="B14" s="26">
        <v>1985</v>
      </c>
      <c r="C14" s="26" t="s">
        <v>41</v>
      </c>
      <c r="D14" s="28" t="s">
        <v>39</v>
      </c>
      <c r="E14" s="26">
        <v>17</v>
      </c>
      <c r="F14" s="26">
        <v>2</v>
      </c>
      <c r="G14" s="26">
        <v>6</v>
      </c>
      <c r="H14" s="26">
        <v>10</v>
      </c>
      <c r="I14" s="26">
        <v>74</v>
      </c>
      <c r="J14" s="26">
        <v>16</v>
      </c>
      <c r="K14" s="26">
        <v>24</v>
      </c>
      <c r="L14" s="26">
        <v>26</v>
      </c>
      <c r="M14" s="26">
        <v>8</v>
      </c>
      <c r="N14" s="29">
        <v>0.6607142857142857</v>
      </c>
      <c r="O14" s="24">
        <v>112</v>
      </c>
      <c r="P14" s="26"/>
      <c r="Q14" s="26"/>
      <c r="R14" s="26"/>
      <c r="S14" s="26"/>
      <c r="T14" s="26"/>
      <c r="U14" s="27"/>
      <c r="V14" s="27"/>
      <c r="W14" s="27"/>
      <c r="X14" s="27"/>
      <c r="Y14" s="27"/>
      <c r="Z14" s="26"/>
      <c r="AA14" s="26"/>
      <c r="AB14" s="26"/>
      <c r="AC14" s="26"/>
      <c r="AD14" s="26"/>
      <c r="AE14" s="26"/>
      <c r="AF14" s="13"/>
      <c r="AG14" s="23"/>
      <c r="AH14" s="8"/>
      <c r="AI14" s="8"/>
      <c r="AJ14" s="8"/>
      <c r="AK14" s="8"/>
      <c r="AL14" s="8"/>
    </row>
    <row r="15" spans="1:43" ht="15" customHeight="1" x14ac:dyDescent="0.2">
      <c r="A15" s="1"/>
      <c r="B15" s="71">
        <v>1986</v>
      </c>
      <c r="C15" s="71"/>
      <c r="D15" s="72" t="s">
        <v>39</v>
      </c>
      <c r="E15" s="71"/>
      <c r="F15" s="73" t="s">
        <v>40</v>
      </c>
      <c r="G15" s="74"/>
      <c r="H15" s="75"/>
      <c r="I15" s="71"/>
      <c r="J15" s="71"/>
      <c r="K15" s="71"/>
      <c r="L15" s="71"/>
      <c r="M15" s="71"/>
      <c r="N15" s="76"/>
      <c r="O15" s="24">
        <v>0</v>
      </c>
      <c r="P15" s="26"/>
      <c r="Q15" s="26"/>
      <c r="R15" s="26"/>
      <c r="S15" s="26"/>
      <c r="T15" s="26"/>
      <c r="U15" s="27"/>
      <c r="V15" s="27"/>
      <c r="W15" s="27"/>
      <c r="X15" s="27"/>
      <c r="Y15" s="27"/>
      <c r="Z15" s="26"/>
      <c r="AA15" s="26"/>
      <c r="AB15" s="26"/>
      <c r="AC15" s="26"/>
      <c r="AD15" s="26"/>
      <c r="AE15" s="26"/>
      <c r="AF15" s="13"/>
      <c r="AG15" s="23"/>
      <c r="AH15" s="8"/>
      <c r="AI15" s="8"/>
      <c r="AJ15" s="8"/>
      <c r="AK15" s="8"/>
      <c r="AL15" s="23"/>
      <c r="AM15" s="8"/>
      <c r="AN15" s="8"/>
      <c r="AO15" s="8"/>
      <c r="AP15" s="8"/>
      <c r="AQ15" s="8"/>
    </row>
    <row r="16" spans="1:43" ht="15" customHeight="1" x14ac:dyDescent="0.2">
      <c r="A16" s="1"/>
      <c r="B16" s="16" t="s">
        <v>9</v>
      </c>
      <c r="C16" s="17"/>
      <c r="D16" s="15"/>
      <c r="E16" s="18">
        <f t="shared" ref="E16:M16" si="0">SUM(E4:E15)</f>
        <v>98</v>
      </c>
      <c r="F16" s="18">
        <f t="shared" si="0"/>
        <v>3</v>
      </c>
      <c r="G16" s="18">
        <f t="shared" si="0"/>
        <v>61</v>
      </c>
      <c r="H16" s="18">
        <f t="shared" si="0"/>
        <v>82</v>
      </c>
      <c r="I16" s="18">
        <f t="shared" si="0"/>
        <v>200</v>
      </c>
      <c r="J16" s="18">
        <f t="shared" si="0"/>
        <v>44</v>
      </c>
      <c r="K16" s="18">
        <f t="shared" si="0"/>
        <v>75</v>
      </c>
      <c r="L16" s="18">
        <f t="shared" si="0"/>
        <v>54</v>
      </c>
      <c r="M16" s="18">
        <f t="shared" si="0"/>
        <v>27</v>
      </c>
      <c r="N16" s="30">
        <f>PRODUCT(I16/O16)</f>
        <v>0.61538461538461542</v>
      </c>
      <c r="O16" s="31">
        <f t="shared" ref="O16:AE16" si="1">SUM(O4:O15)</f>
        <v>325</v>
      </c>
      <c r="P16" s="18">
        <f t="shared" si="1"/>
        <v>0</v>
      </c>
      <c r="Q16" s="18">
        <f t="shared" si="1"/>
        <v>0</v>
      </c>
      <c r="R16" s="18">
        <f t="shared" si="1"/>
        <v>0</v>
      </c>
      <c r="S16" s="18">
        <f t="shared" si="1"/>
        <v>0</v>
      </c>
      <c r="T16" s="18">
        <f t="shared" si="1"/>
        <v>0</v>
      </c>
      <c r="U16" s="18">
        <f t="shared" si="1"/>
        <v>6</v>
      </c>
      <c r="V16" s="18">
        <f t="shared" si="1"/>
        <v>0</v>
      </c>
      <c r="W16" s="18">
        <f t="shared" si="1"/>
        <v>2</v>
      </c>
      <c r="X16" s="18">
        <f t="shared" si="1"/>
        <v>3</v>
      </c>
      <c r="Y16" s="18">
        <f t="shared" si="1"/>
        <v>0</v>
      </c>
      <c r="Z16" s="18">
        <f t="shared" si="1"/>
        <v>0</v>
      </c>
      <c r="AA16" s="18">
        <f t="shared" si="1"/>
        <v>0</v>
      </c>
      <c r="AB16" s="18">
        <f t="shared" si="1"/>
        <v>0</v>
      </c>
      <c r="AC16" s="18">
        <f t="shared" si="1"/>
        <v>0</v>
      </c>
      <c r="AD16" s="18">
        <f t="shared" si="1"/>
        <v>0</v>
      </c>
      <c r="AE16" s="18">
        <f t="shared" si="1"/>
        <v>0</v>
      </c>
      <c r="AF16" s="13"/>
      <c r="AG16" s="23"/>
      <c r="AH16" s="8"/>
      <c r="AI16" s="8"/>
      <c r="AJ16" s="8"/>
      <c r="AK16" s="8"/>
      <c r="AL16" s="8"/>
    </row>
    <row r="17" spans="1:38" ht="15" customHeight="1" x14ac:dyDescent="0.2">
      <c r="A17" s="1"/>
      <c r="B17" s="28" t="s">
        <v>2</v>
      </c>
      <c r="C17" s="32"/>
      <c r="D17" s="33">
        <v>289.7</v>
      </c>
      <c r="E17" s="1"/>
      <c r="F17" s="1"/>
      <c r="G17" s="1"/>
      <c r="H17" s="1"/>
      <c r="I17" s="1"/>
      <c r="J17" s="1"/>
      <c r="K17" s="1"/>
      <c r="L17" s="1"/>
      <c r="M17" s="1"/>
      <c r="N17" s="34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35"/>
      <c r="AE17" s="1"/>
      <c r="AF17" s="1"/>
      <c r="AG17" s="23"/>
      <c r="AH17" s="8"/>
      <c r="AI17" s="8"/>
      <c r="AJ17" s="8"/>
      <c r="AK17" s="8"/>
      <c r="AL17" s="8"/>
    </row>
    <row r="18" spans="1:38" s="9" customFormat="1" ht="15" customHeight="1" x14ac:dyDescent="0.25">
      <c r="A18" s="1"/>
      <c r="B18" s="1"/>
      <c r="C18" s="1"/>
      <c r="D18" s="24"/>
      <c r="E18" s="1"/>
      <c r="F18" s="1"/>
      <c r="G18" s="1"/>
      <c r="H18" s="1"/>
      <c r="I18" s="1"/>
      <c r="J18" s="1"/>
      <c r="K18" s="1"/>
      <c r="L18" s="1"/>
      <c r="M18" s="1"/>
      <c r="N18" s="34"/>
      <c r="O18" s="3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37"/>
      <c r="AG18" s="23"/>
      <c r="AH18" s="8"/>
      <c r="AI18" s="8"/>
      <c r="AJ18" s="8"/>
      <c r="AK18" s="8"/>
      <c r="AL18" s="8"/>
    </row>
    <row r="19" spans="1:38" ht="15" customHeight="1" x14ac:dyDescent="0.25">
      <c r="A19" s="1"/>
      <c r="B19" s="22" t="s">
        <v>46</v>
      </c>
      <c r="C19" s="38"/>
      <c r="D19" s="38"/>
      <c r="E19" s="18" t="s">
        <v>4</v>
      </c>
      <c r="F19" s="18" t="s">
        <v>12</v>
      </c>
      <c r="G19" s="15" t="s">
        <v>13</v>
      </c>
      <c r="H19" s="18" t="s">
        <v>14</v>
      </c>
      <c r="I19" s="18" t="s">
        <v>3</v>
      </c>
      <c r="J19" s="1"/>
      <c r="K19" s="18" t="s">
        <v>22</v>
      </c>
      <c r="L19" s="18" t="s">
        <v>23</v>
      </c>
      <c r="M19" s="18" t="s">
        <v>24</v>
      </c>
      <c r="N19" s="30" t="s">
        <v>35</v>
      </c>
      <c r="O19" s="24"/>
      <c r="P19" s="39" t="s">
        <v>30</v>
      </c>
      <c r="Q19" s="12"/>
      <c r="R19" s="12"/>
      <c r="S19" s="12"/>
      <c r="T19" s="40"/>
      <c r="U19" s="40"/>
      <c r="V19" s="40"/>
      <c r="W19" s="40"/>
      <c r="X19" s="40"/>
      <c r="Y19" s="12"/>
      <c r="Z19" s="12"/>
      <c r="AA19" s="12"/>
      <c r="AB19" s="12"/>
      <c r="AC19" s="12"/>
      <c r="AD19" s="12"/>
      <c r="AE19" s="12"/>
      <c r="AF19" s="41"/>
      <c r="AG19" s="23"/>
      <c r="AH19" s="8"/>
      <c r="AI19" s="8"/>
      <c r="AJ19" s="8"/>
      <c r="AK19" s="8"/>
      <c r="AL19" s="8"/>
    </row>
    <row r="20" spans="1:38" ht="15" customHeight="1" x14ac:dyDescent="0.2">
      <c r="A20" s="1"/>
      <c r="B20" s="39" t="s">
        <v>15</v>
      </c>
      <c r="C20" s="12"/>
      <c r="D20" s="42"/>
      <c r="E20" s="26">
        <f>PRODUCT(E16)</f>
        <v>98</v>
      </c>
      <c r="F20" s="26">
        <f>PRODUCT(F16)</f>
        <v>3</v>
      </c>
      <c r="G20" s="26">
        <f>PRODUCT(G16)</f>
        <v>61</v>
      </c>
      <c r="H20" s="26">
        <f>PRODUCT(H16)</f>
        <v>82</v>
      </c>
      <c r="I20" s="26">
        <f>PRODUCT(I16)</f>
        <v>200</v>
      </c>
      <c r="J20" s="1"/>
      <c r="K20" s="43">
        <f>PRODUCT((F20+G20)/E20)</f>
        <v>0.65306122448979587</v>
      </c>
      <c r="L20" s="43">
        <f>PRODUCT(H20/E20)</f>
        <v>0.83673469387755106</v>
      </c>
      <c r="M20" s="43">
        <f>PRODUCT(I20/E20)</f>
        <v>2.0408163265306123</v>
      </c>
      <c r="N20" s="29">
        <f>PRODUCT(N16)</f>
        <v>0.61538461538461542</v>
      </c>
      <c r="O20" s="24">
        <f>PRODUCT(O16)</f>
        <v>325</v>
      </c>
      <c r="P20" s="44" t="s">
        <v>31</v>
      </c>
      <c r="Q20" s="45"/>
      <c r="R20" s="45"/>
      <c r="S20" s="46" t="s">
        <v>56</v>
      </c>
      <c r="T20" s="46"/>
      <c r="U20" s="46"/>
      <c r="V20" s="46"/>
      <c r="W20" s="46"/>
      <c r="X20" s="46"/>
      <c r="Y20" s="46"/>
      <c r="Z20" s="46"/>
      <c r="AA20" s="46"/>
      <c r="AB20" s="47" t="s">
        <v>36</v>
      </c>
      <c r="AC20" s="46"/>
      <c r="AD20" s="46"/>
      <c r="AE20" s="46"/>
      <c r="AF20" s="86" t="s">
        <v>63</v>
      </c>
      <c r="AG20" s="23"/>
      <c r="AH20" s="8"/>
      <c r="AI20" s="8"/>
      <c r="AJ20" s="8"/>
      <c r="AK20" s="8"/>
      <c r="AL20" s="8"/>
    </row>
    <row r="21" spans="1:38" ht="15" customHeight="1" x14ac:dyDescent="0.2">
      <c r="A21" s="1"/>
      <c r="B21" s="48" t="s">
        <v>16</v>
      </c>
      <c r="C21" s="49"/>
      <c r="D21" s="50"/>
      <c r="E21" s="26"/>
      <c r="F21" s="26"/>
      <c r="G21" s="26"/>
      <c r="H21" s="26"/>
      <c r="I21" s="26"/>
      <c r="J21" s="1"/>
      <c r="K21" s="43"/>
      <c r="L21" s="43"/>
      <c r="M21" s="43"/>
      <c r="N21" s="29"/>
      <c r="O21" s="24"/>
      <c r="P21" s="51" t="s">
        <v>32</v>
      </c>
      <c r="Q21" s="52"/>
      <c r="R21" s="52"/>
      <c r="S21" s="53" t="s">
        <v>57</v>
      </c>
      <c r="T21" s="53"/>
      <c r="U21" s="53"/>
      <c r="V21" s="53"/>
      <c r="W21" s="53"/>
      <c r="X21" s="53"/>
      <c r="Y21" s="53"/>
      <c r="Z21" s="53"/>
      <c r="AA21" s="53"/>
      <c r="AB21" s="54" t="s">
        <v>58</v>
      </c>
      <c r="AC21" s="53"/>
      <c r="AD21" s="53"/>
      <c r="AE21" s="53"/>
      <c r="AF21" s="81" t="s">
        <v>64</v>
      </c>
      <c r="AG21" s="23"/>
      <c r="AH21" s="8"/>
      <c r="AI21" s="8"/>
      <c r="AJ21" s="8"/>
      <c r="AK21" s="8"/>
      <c r="AL21" s="8"/>
    </row>
    <row r="22" spans="1:38" ht="15" customHeight="1" x14ac:dyDescent="0.2">
      <c r="A22" s="1"/>
      <c r="B22" s="55" t="s">
        <v>17</v>
      </c>
      <c r="C22" s="56"/>
      <c r="D22" s="57"/>
      <c r="E22" s="27">
        <v>6</v>
      </c>
      <c r="F22" s="27">
        <v>0</v>
      </c>
      <c r="G22" s="27">
        <v>2</v>
      </c>
      <c r="H22" s="27">
        <v>3</v>
      </c>
      <c r="I22" s="27"/>
      <c r="J22" s="1"/>
      <c r="K22" s="58">
        <f>PRODUCT((F22+G22)/E22)</f>
        <v>0.33333333333333331</v>
      </c>
      <c r="L22" s="58">
        <f>PRODUCT(H22/E22)</f>
        <v>0.5</v>
      </c>
      <c r="M22" s="58"/>
      <c r="N22" s="59"/>
      <c r="O22" s="24"/>
      <c r="P22" s="51" t="s">
        <v>33</v>
      </c>
      <c r="Q22" s="52"/>
      <c r="R22" s="52"/>
      <c r="S22" s="53" t="s">
        <v>59</v>
      </c>
      <c r="T22" s="53"/>
      <c r="U22" s="53"/>
      <c r="V22" s="53"/>
      <c r="W22" s="53"/>
      <c r="X22" s="53"/>
      <c r="Y22" s="53"/>
      <c r="Z22" s="53"/>
      <c r="AA22" s="53"/>
      <c r="AB22" s="54" t="s">
        <v>50</v>
      </c>
      <c r="AC22" s="53"/>
      <c r="AD22" s="53"/>
      <c r="AE22" s="53"/>
      <c r="AF22" s="81" t="s">
        <v>65</v>
      </c>
      <c r="AG22" s="23"/>
      <c r="AH22" s="8"/>
      <c r="AI22" s="8"/>
      <c r="AJ22" s="8"/>
      <c r="AK22" s="8"/>
      <c r="AL22" s="8"/>
    </row>
    <row r="23" spans="1:38" ht="15" customHeight="1" x14ac:dyDescent="0.2">
      <c r="A23" s="1"/>
      <c r="B23" s="60" t="s">
        <v>18</v>
      </c>
      <c r="C23" s="61"/>
      <c r="D23" s="62"/>
      <c r="E23" s="18">
        <f>SUM(E20:E22)</f>
        <v>104</v>
      </c>
      <c r="F23" s="18">
        <f>SUM(F20:F22)</f>
        <v>3</v>
      </c>
      <c r="G23" s="18">
        <f>SUM(G20:G22)</f>
        <v>63</v>
      </c>
      <c r="H23" s="18">
        <f>SUM(H20:H22)</f>
        <v>85</v>
      </c>
      <c r="I23" s="18">
        <f>SUM(I20:I22)</f>
        <v>200</v>
      </c>
      <c r="J23" s="1"/>
      <c r="K23" s="63">
        <f>PRODUCT((F23+G23)/E23)</f>
        <v>0.63461538461538458</v>
      </c>
      <c r="L23" s="63">
        <f>PRODUCT(H23/E23)</f>
        <v>0.81730769230769229</v>
      </c>
      <c r="M23" s="63">
        <f>PRODUCT(I23/E23)</f>
        <v>1.9230769230769231</v>
      </c>
      <c r="N23" s="30">
        <f>PRODUCT(I23/O23)</f>
        <v>0.61538461538461542</v>
      </c>
      <c r="O23" s="24">
        <f>SUM(O20:O22)</f>
        <v>325</v>
      </c>
      <c r="P23" s="64" t="s">
        <v>34</v>
      </c>
      <c r="Q23" s="65"/>
      <c r="R23" s="65"/>
      <c r="S23" s="66" t="s">
        <v>60</v>
      </c>
      <c r="T23" s="66"/>
      <c r="U23" s="66"/>
      <c r="V23" s="66"/>
      <c r="W23" s="66"/>
      <c r="X23" s="66"/>
      <c r="Y23" s="66"/>
      <c r="Z23" s="66"/>
      <c r="AA23" s="66"/>
      <c r="AB23" s="67" t="s">
        <v>61</v>
      </c>
      <c r="AC23" s="66"/>
      <c r="AD23" s="66"/>
      <c r="AE23" s="66"/>
      <c r="AF23" s="82" t="s">
        <v>66</v>
      </c>
      <c r="AG23" s="23"/>
      <c r="AH23" s="8"/>
      <c r="AI23" s="8"/>
      <c r="AJ23" s="8"/>
      <c r="AK23" s="8"/>
      <c r="AL23" s="8"/>
    </row>
    <row r="24" spans="1:38" ht="15" customHeight="1" x14ac:dyDescent="0.25">
      <c r="A24" s="1"/>
      <c r="B24" s="35"/>
      <c r="C24" s="35"/>
      <c r="D24" s="35"/>
      <c r="E24" s="35"/>
      <c r="F24" s="35"/>
      <c r="G24" s="35"/>
      <c r="H24" s="35"/>
      <c r="I24" s="35"/>
      <c r="J24" s="1"/>
      <c r="K24" s="35"/>
      <c r="L24" s="35"/>
      <c r="M24" s="35"/>
      <c r="N24" s="34"/>
      <c r="O24" s="24"/>
      <c r="P24" s="1"/>
      <c r="Q24" s="1"/>
      <c r="R24" s="1"/>
      <c r="S24" s="1"/>
      <c r="T24" s="24"/>
      <c r="U24" s="24"/>
      <c r="V24" s="68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23"/>
      <c r="AH24" s="8"/>
      <c r="AI24" s="8"/>
      <c r="AJ24" s="8"/>
      <c r="AK24" s="8"/>
      <c r="AL24" s="8"/>
    </row>
    <row r="25" spans="1:38" ht="15" customHeight="1" x14ac:dyDescent="0.25">
      <c r="A25" s="1"/>
      <c r="B25" s="1" t="s">
        <v>37</v>
      </c>
      <c r="C25" s="1"/>
      <c r="D25" s="1" t="s">
        <v>48</v>
      </c>
      <c r="E25" s="1"/>
      <c r="F25" s="1"/>
      <c r="G25" s="1"/>
      <c r="H25" s="1"/>
      <c r="I25" s="1"/>
      <c r="J25" s="1"/>
      <c r="K25" s="1"/>
      <c r="L25" s="1"/>
      <c r="M25" s="1"/>
      <c r="N25" s="1"/>
      <c r="O25" s="24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37"/>
      <c r="AG25" s="23"/>
      <c r="AH25" s="8"/>
      <c r="AI25" s="8"/>
      <c r="AJ25" s="8"/>
      <c r="AK25" s="8"/>
      <c r="AL25" s="8"/>
    </row>
    <row r="26" spans="1:38" ht="15" customHeight="1" x14ac:dyDescent="0.2">
      <c r="A26" s="1"/>
      <c r="B26" s="1"/>
      <c r="C26" s="1"/>
      <c r="D26" s="1" t="s">
        <v>49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4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23"/>
      <c r="AH26" s="8"/>
      <c r="AI26" s="8"/>
      <c r="AJ26" s="8"/>
      <c r="AK26" s="8"/>
      <c r="AL26" s="8"/>
    </row>
    <row r="27" spans="1:38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24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37"/>
      <c r="AG27" s="23"/>
      <c r="AH27" s="8"/>
      <c r="AI27" s="8"/>
      <c r="AJ27" s="8"/>
      <c r="AK27" s="8"/>
      <c r="AL27" s="8"/>
    </row>
    <row r="28" spans="1:38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24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37"/>
      <c r="AG28" s="23"/>
      <c r="AH28" s="8"/>
      <c r="AI28" s="8"/>
      <c r="AJ28" s="8"/>
      <c r="AK28" s="8"/>
      <c r="AL28" s="8"/>
    </row>
    <row r="29" spans="1:38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24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37"/>
      <c r="AG29" s="23"/>
      <c r="AH29" s="8"/>
      <c r="AI29" s="8"/>
      <c r="AJ29" s="8"/>
      <c r="AK29" s="8"/>
      <c r="AL29" s="8"/>
    </row>
    <row r="30" spans="1:38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24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37"/>
      <c r="AG30" s="23"/>
      <c r="AH30" s="8"/>
      <c r="AI30" s="8"/>
      <c r="AJ30" s="8"/>
      <c r="AK30" s="8"/>
      <c r="AL30" s="8"/>
    </row>
    <row r="31" spans="1:38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24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37"/>
      <c r="AG31" s="23"/>
      <c r="AH31" s="8"/>
      <c r="AI31" s="8"/>
      <c r="AJ31" s="8"/>
      <c r="AK31" s="8"/>
      <c r="AL31" s="8"/>
    </row>
    <row r="32" spans="1:38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24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37"/>
      <c r="AG32" s="23"/>
      <c r="AH32" s="8"/>
      <c r="AI32" s="8"/>
      <c r="AJ32" s="8"/>
      <c r="AK32" s="8"/>
      <c r="AL32" s="8"/>
    </row>
    <row r="33" spans="1:38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24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37"/>
      <c r="AG33" s="23"/>
      <c r="AH33" s="8"/>
      <c r="AI33" s="8"/>
      <c r="AJ33" s="8"/>
      <c r="AK33" s="8"/>
      <c r="AL33" s="8"/>
    </row>
    <row r="34" spans="1:38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4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37"/>
      <c r="AG34" s="23"/>
      <c r="AH34" s="8"/>
      <c r="AI34" s="8"/>
      <c r="AJ34" s="8"/>
      <c r="AK34" s="8"/>
      <c r="AL34" s="8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4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37"/>
      <c r="AG35" s="23"/>
      <c r="AH35" s="8"/>
      <c r="AI35" s="8"/>
      <c r="AJ35" s="8"/>
      <c r="AK35" s="8"/>
      <c r="AL35" s="8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24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37"/>
      <c r="AG36" s="23"/>
      <c r="AH36" s="8"/>
      <c r="AI36" s="8"/>
      <c r="AJ36" s="8"/>
      <c r="AK36" s="8"/>
      <c r="AL36" s="8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24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37"/>
      <c r="AG37" s="23"/>
      <c r="AH37" s="8"/>
      <c r="AI37" s="8"/>
      <c r="AJ37" s="8"/>
      <c r="AK37" s="8"/>
      <c r="AL37" s="8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24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37"/>
      <c r="AG38" s="23"/>
      <c r="AH38" s="8"/>
      <c r="AI38" s="8"/>
      <c r="AJ38" s="8"/>
      <c r="AK38" s="8"/>
      <c r="AL38" s="8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24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37"/>
      <c r="AG39" s="23"/>
      <c r="AH39" s="8"/>
      <c r="AI39" s="8"/>
      <c r="AJ39" s="8"/>
      <c r="AK39" s="8"/>
      <c r="AL39" s="8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24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37"/>
      <c r="AG40" s="23"/>
      <c r="AH40" s="8"/>
      <c r="AI40" s="8"/>
      <c r="AJ40" s="8"/>
      <c r="AK40" s="8"/>
      <c r="AL40" s="8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24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37"/>
      <c r="AG41" s="23"/>
      <c r="AH41" s="8"/>
      <c r="AI41" s="8"/>
      <c r="AJ41" s="8"/>
      <c r="AK41" s="8"/>
      <c r="AL41" s="8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24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37"/>
      <c r="AG42" s="23"/>
      <c r="AH42" s="8"/>
      <c r="AI42" s="8"/>
      <c r="AJ42" s="8"/>
      <c r="AK42" s="8"/>
      <c r="AL42" s="8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24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37"/>
      <c r="AG43" s="23"/>
      <c r="AH43" s="8"/>
      <c r="AI43" s="8"/>
      <c r="AJ43" s="8"/>
      <c r="AK43" s="8"/>
      <c r="AL43" s="8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24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37"/>
      <c r="AG44" s="23"/>
      <c r="AH44" s="8"/>
      <c r="AI44" s="8"/>
      <c r="AJ44" s="8"/>
      <c r="AK44" s="8"/>
      <c r="AL44" s="8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24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37"/>
      <c r="AG45" s="23"/>
      <c r="AH45" s="8"/>
      <c r="AI45" s="8"/>
      <c r="AJ45" s="8"/>
      <c r="AK45" s="8"/>
      <c r="AL45" s="8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24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37"/>
      <c r="AG46" s="23"/>
      <c r="AH46" s="8"/>
      <c r="AI46" s="8"/>
      <c r="AJ46" s="8"/>
      <c r="AK46" s="8"/>
      <c r="AL46" s="8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24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37"/>
      <c r="AG47" s="23"/>
      <c r="AH47" s="8"/>
      <c r="AI47" s="8"/>
      <c r="AJ47" s="8"/>
      <c r="AK47" s="8"/>
      <c r="AL47" s="8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24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37"/>
      <c r="AG48" s="23"/>
      <c r="AH48" s="8"/>
      <c r="AI48" s="8"/>
      <c r="AJ48" s="8"/>
      <c r="AK48" s="8"/>
      <c r="AL48" s="8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24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37"/>
      <c r="AG49" s="23"/>
      <c r="AH49" s="8"/>
      <c r="AI49" s="8"/>
      <c r="AJ49" s="8"/>
      <c r="AK49" s="8"/>
      <c r="AL49" s="8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24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37"/>
      <c r="AG50" s="23"/>
      <c r="AH50" s="8"/>
      <c r="AI50" s="8"/>
      <c r="AJ50" s="8"/>
      <c r="AK50" s="8"/>
      <c r="AL50" s="8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24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37"/>
      <c r="AG51" s="23"/>
      <c r="AH51" s="8"/>
      <c r="AI51" s="8"/>
      <c r="AJ51" s="8"/>
      <c r="AK51" s="8"/>
      <c r="AL51" s="8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24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37"/>
      <c r="AG52" s="23"/>
      <c r="AH52" s="8"/>
      <c r="AI52" s="8"/>
      <c r="AJ52" s="8"/>
      <c r="AK52" s="8"/>
      <c r="AL52" s="8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24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37"/>
      <c r="AG53" s="23"/>
      <c r="AH53" s="8"/>
      <c r="AI53" s="8"/>
      <c r="AJ53" s="8"/>
      <c r="AK53" s="8"/>
      <c r="AL53" s="8"/>
    </row>
  </sheetData>
  <sortState xmlns:xlrd2="http://schemas.microsoft.com/office/spreadsheetml/2017/richdata2" ref="B4:AF10">
    <sortCondition ref="B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2023-11-16T20:05:21Z</dcterms:modified>
</cp:coreProperties>
</file>